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60" tabRatio="915" activeTab="1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  <sheet name="Лист1" sheetId="25" r:id="rId25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<sst xmlns="http://schemas.openxmlformats.org/spreadsheetml/2006/main" count="487" uniqueCount="430">
  <si>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</si>
  <si>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</si>
  <si>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</si>
  <si>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</si>
  <si>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</si>
  <si>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</si>
  <si>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</si>
  <si>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</si>
  <si>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</si>
  <si>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</si>
  <si>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</si>
  <si>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</si>
  <si>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</si>
  <si>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</si>
  <si>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</si>
  <si>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</si>
  <si>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</si>
  <si>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</si>
  <si>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</si>
  <si>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</si>
  <si>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</si>
  <si>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</si>
  <si>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</si>
  <si>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</si>
  <si>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</si>
  <si>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</si>
  <si>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</si>
  <si>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</si>
  <si>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</si>
  <si>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</si>
  <si>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</si>
  <si>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</si>
  <si>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</si>
  <si>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</si>
  <si>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</si>
  <si>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</si>
  <si>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</si>
  <si>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</si>
  <si>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</si>
  <si>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</si>
  <si>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</si>
  <si>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</si>
  <si>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</si>
  <si>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</si>
  <si>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</si>
  <si>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</si>
  <si>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</si>
  <si>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</si>
  <si>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</si>
  <si>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</si>
  <si>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</si>
  <si>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</si>
  <si>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</si>
  <si>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</si>
  <si>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</si>
  <si>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</si>
  <si>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</si>
  <si>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</si>
  <si>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</si>
  <si>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</si>
  <si>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</si>
  <si>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</si>
  <si>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</si>
  <si>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</si>
  <si>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</si>
  <si>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</si>
  <si>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</si>
  <si>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</si>
  <si>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</si>
  <si>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</si>
  <si>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</si>
  <si>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</si>
  <si>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</si>
  <si>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</si>
  <si>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</si>
  <si>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</si>
  <si>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</si>
  <si>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</si>
  <si>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</si>
  <si>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</si>
  <si>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</si>
  <si>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</si>
  <si>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</si>
  <si>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</si>
  <si>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</si>
  <si>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</si>
  <si>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</si>
  <si>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</si>
  <si>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</si>
  <si>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</si>
  <si>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</si>
  <si>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</si>
  <si>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</si>
  <si>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</si>
  <si>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</si>
  <si>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</si>
  <si>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</si>
  <si>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</si>
  <si>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</si>
  <si>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</si>
  <si>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</si>
  <si>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</si>
  <si>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</si>
  <si>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</si>
  <si>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</si>
  <si>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</si>
  <si>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</si>
  <si>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</si>
  <si>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</si>
  <si>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</si>
  <si>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</si>
  <si>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</si>
  <si>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</si>
  <si>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</si>
  <si>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</si>
  <si>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</si>
  <si>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</si>
  <si>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</si>
  <si>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</si>
  <si>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</si>
  <si>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</si>
  <si>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</si>
  <si>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</si>
  <si>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</si>
  <si>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</si>
  <si>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</si>
  <si>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</si>
  <si>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</si>
  <si>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</si>
  <si>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</si>
  <si>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</si>
  <si>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</si>
  <si>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</si>
  <si>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</si>
  <si>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</si>
  <si>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</si>
  <si>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</si>
  <si>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</si>
  <si>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</si>
  <si>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</si>
  <si>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</si>
  <si>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</si>
  <si>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</si>
  <si>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</si>
  <si>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</si>
  <si>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</si>
  <si>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</si>
  <si>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</si>
  <si>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</si>
  <si>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</si>
  <si>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</si>
  <si>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</si>
  <si>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</si>
  <si>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</si>
  <si>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</si>
  <si>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</si>
  <si>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</si>
  <si>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</si>
  <si>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</si>
  <si>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</si>
  <si>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</si>
  <si>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</si>
  <si>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</si>
  <si>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</si>
  <si>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</si>
  <si>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</si>
  <si>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</si>
  <si>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</si>
  <si>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</si>
  <si>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</si>
  <si>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</si>
  <si>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</si>
  <si>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</si>
  <si>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</si>
  <si>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</si>
  <si>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</si>
  <si>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</si>
  <si>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</si>
  <si>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</si>
  <si>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</si>
  <si>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</si>
  <si>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</si>
  <si>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</si>
  <si>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</si>
  <si>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</si>
  <si>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</si>
  <si>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</si>
  <si>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</si>
  <si>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</si>
  <si>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</si>
  <si>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</si>
  <si>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</si>
  <si>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</si>
  <si>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</si>
  <si>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</si>
  <si>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</si>
  <si>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</si>
  <si>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</si>
  <si>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</si>
  <si>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</si>
  <si>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</si>
  <si>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</si>
  <si>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</si>
  <si>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</si>
  <si>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</si>
  <si>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</si>
  <si>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</si>
  <si>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</si>
  <si>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</si>
  <si>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</si>
  <si>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</si>
  <si>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</si>
  <si>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</si>
  <si>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</si>
  <si>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</si>
  <si>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</si>
  <si>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</si>
  <si>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</si>
  <si>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</si>
  <si>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</si>
  <si>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</si>
  <si>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</si>
  <si>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</si>
  <si>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</si>
  <si>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</si>
  <si>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</si>
  <si>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</si>
  <si>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</si>
  <si>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</si>
  <si>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</si>
  <si>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</si>
  <si>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</si>
  <si>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</si>
  <si>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</si>
  <si>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</si>
  <si>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</si>
  <si>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</si>
  <si>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</si>
  <si>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</si>
  <si>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</si>
  <si>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</si>
  <si>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</si>
  <si>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</si>
  <si>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</si>
  <si>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</si>
  <si>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</si>
  <si>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</si>
  <si>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</si>
  <si>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</si>
  <si>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</si>
  <si>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</si>
  <si>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</si>
  <si>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</si>
  <si>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</si>
  <si>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</si>
  <si>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</si>
  <si>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</si>
  <si>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</si>
  <si>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</si>
  <si>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</si>
  <si>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</si>
  <si>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</si>
  <si>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</si>
  <si>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</si>
  <si>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</si>
  <si>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</si>
  <si>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</si>
  <si>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</si>
  <si>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</si>
  <si>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</si>
  <si>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</si>
  <si>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</si>
  <si>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</si>
  <si>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</si>
  <si>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</si>
  <si>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</si>
  <si>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</si>
  <si>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</si>
  <si>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</si>
  <si>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</si>
  <si>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</si>
  <si>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</si>
  <si>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</si>
  <si>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</si>
  <si>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</si>
  <si>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</si>
  <si>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</si>
  <si>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</si>
  <si>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</si>
  <si>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</si>
  <si>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</si>
  <si>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</si>
  <si>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</si>
  <si>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</si>
  <si>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</si>
  <si>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</si>
  <si>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</si>
  <si>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</si>
  <si>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</si>
  <si>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</si>
  <si>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</si>
  <si>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</si>
  <si>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</si>
  <si>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</si>
  <si>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</si>
  <si>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</si>
  <si>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</si>
  <si>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</si>
  <si>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</si>
  <si>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</si>
  <si>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</si>
  <si>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</si>
  <si>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</si>
  <si>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</si>
  <si>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</si>
  <si>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</si>
  <si>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</si>
  <si>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</si>
  <si>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</si>
  <si>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</si>
  <si>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</si>
  <si>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</si>
  <si>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</si>
  <si>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</si>
  <si>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</si>
  <si>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</si>
  <si>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</si>
  <si>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</si>
  <si>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</si>
  <si>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</si>
  <si>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</si>
  <si>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</si>
  <si>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</si>
  <si>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</si>
  <si>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</si>
  <si>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</si>
  <si>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</si>
  <si>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</si>
  <si>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</si>
  <si>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</si>
  <si>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</si>
  <si>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</si>
  <si>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</si>
  <si>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</si>
  <si>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</si>
  <si>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</si>
  <si>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</si>
  <si>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</si>
  <si>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</si>
  <si>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</si>
  <si>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</si>
  <si>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</si>
  <si>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</si>
  <si>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</si>
  <si>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</si>
  <si>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</si>
  <si>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</si>
  <si>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</si>
  <si>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</si>
  <si>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</si>
  <si>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</si>
  <si>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</si>
  <si>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</si>
  <si>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</si>
  <si>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</si>
  <si>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</si>
  <si>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</si>
  <si>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</si>
  <si>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</si>
  <si>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</si>
  <si>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</si>
  <si>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</si>
  <si>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</si>
  <si>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</si>
  <si>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</si>
  <si>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</si>
  <si>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</si>
  <si>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</si>
  <si>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</si>
  <si>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</si>
  <si>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</si>
  <si>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</si>
  <si>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</si>
  <si>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</si>
  <si>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</si>
  <si>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</si>
  <si>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</si>
  <si>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</si>
  <si>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</si>
  <si>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</si>
  <si>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</si>
  <si>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</si>
  <si>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</si>
  <si>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</si>
  <si>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</si>
  <si>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</si>
  <si>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</si>
  <si>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</si>
  <si>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</si>
  <si>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</si>
  <si>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</si>
  <si>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</si>
  <si>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</si>
  <si>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</si>
  <si>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</si>
  <si>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</si>
  <si>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</si>
  <si>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</si>
  <si>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</si>
  <si>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</si>
  <si>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</si>
  <si>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</si>
  <si>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</si>
  <si>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</si>
  <si>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</si>
  <si>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</si>
  <si>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</si>
  <si>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</si>
  <si>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</si>
  <si>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</si>
  <si>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Муниципальное общеобразовательное учреждение Мордово-Белоключёвская средняя общеобразовательная школа (МОУ Мордово-Белоключёвская СОШ)</t>
  </si>
  <si>
    <t>433112, Ульяновская область, Вешкаймский район, с. Мордовский Белый Ключ, ул. Школьная, д.6</t>
  </si>
  <si>
    <t>25334469</t>
  </si>
  <si>
    <t>7305002485</t>
  </si>
  <si>
    <t>730501001</t>
  </si>
  <si>
    <t>1027300767867</t>
  </si>
  <si>
    <t>директор</t>
  </si>
  <si>
    <t>Ажина Альфия Гильмановна</t>
  </si>
  <si>
    <t>8-84-243-55-5-30</t>
  </si>
  <si>
    <t>ms.mbk@mail.ru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</si>
</sst>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9" borderId="11" xfId="0" applyNumberFormat="1" applyFont="1" applyFill="1" applyBorder="1" applyAlignment="1" applyProtection="1">
      <alignment horizontal="right"/>
      <protection locked="0"/>
    </xf>
    <xf numFmtId="178" fontId="25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6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/>
      <protection locked="0"/>
    </xf>
    <xf numFmtId="0" fontId="30" fillId="9" borderId="27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9" borderId="34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0" fillId="9" borderId="20" xfId="0" applyFont="1" applyFill="1" applyBorder="1" applyAlignment="1" applyProtection="1">
      <alignment vertical="center"/>
      <protection locked="0"/>
    </xf>
    <xf numFmtId="0" fontId="30" fillId="9" borderId="21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9" borderId="16" xfId="0" applyNumberFormat="1" applyFont="1" applyFill="1" applyBorder="1" applyAlignment="1" applyProtection="1">
      <alignment horizontal="center" vertical="center"/>
      <protection locked="0"/>
    </xf>
    <xf numFmtId="49" fontId="2" fillId="9" borderId="17" xfId="0" applyNumberFormat="1" applyFont="1" applyFill="1" applyBorder="1" applyAlignment="1" applyProtection="1">
      <alignment horizontal="center" vertical="center"/>
      <protection locked="0"/>
    </xf>
    <xf numFmtId="49" fontId="2" fillId="9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35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9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9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9" borderId="2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80" fontId="3" fillId="9" borderId="2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X29" sqref="X29:CF29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14" t="s">
        <v>154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79" t="s">
        <v>155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17" t="s">
        <v>402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9"/>
    </row>
    <row r="17" ht="15" customHeight="1" thickBot="1"/>
    <row r="18" spans="8:76" ht="15" customHeight="1" thickBot="1">
      <c r="H18" s="79" t="s">
        <v>156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1"/>
    </row>
    <row r="19" ht="15" customHeight="1" thickBot="1"/>
    <row r="20" spans="11:73" ht="34.5" customHeight="1">
      <c r="K20" s="120" t="s">
        <v>211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</row>
    <row r="21" spans="11:73" ht="15" customHeight="1" thickBot="1">
      <c r="K21" s="123" t="s">
        <v>164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5">
        <v>2019</v>
      </c>
      <c r="AP21" s="125"/>
      <c r="AQ21" s="125"/>
      <c r="AR21" s="126" t="s">
        <v>165</v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7"/>
    </row>
    <row r="22" ht="15" customHeight="1" thickBot="1"/>
    <row r="23" spans="1:84" ht="15" thickBot="1">
      <c r="A23" s="76" t="s">
        <v>157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  <c r="AY23" s="79" t="s">
        <v>158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Q23" s="82" t="s">
        <v>163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48"/>
      <c r="CE23" s="48"/>
      <c r="CF23" s="49"/>
    </row>
    <row r="24" spans="1:84" ht="45" customHeight="1">
      <c r="A24" s="85" t="s">
        <v>400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88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90"/>
      <c r="BO24" s="91" t="s">
        <v>343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51"/>
    </row>
    <row r="25" spans="1:84" ht="30" customHeight="1">
      <c r="A25" s="92" t="s">
        <v>401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4"/>
      <c r="AY25" s="102" t="s">
        <v>332</v>
      </c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4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51"/>
    </row>
    <row r="26" spans="1:84" ht="24.75" customHeight="1" thickBo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1"/>
      <c r="AY26" s="105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7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51"/>
    </row>
    <row r="27" spans="1:84" ht="15.75" thickBo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10"/>
      <c r="AY27" s="111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P27" s="50"/>
      <c r="BQ27" s="50"/>
      <c r="BR27" s="50"/>
      <c r="BS27" s="79" t="s">
        <v>333</v>
      </c>
      <c r="BT27" s="80"/>
      <c r="BU27" s="80"/>
      <c r="BV27" s="80"/>
      <c r="BW27" s="80"/>
      <c r="BX27" s="80"/>
      <c r="BY27" s="80"/>
      <c r="BZ27" s="80"/>
      <c r="CA27" s="81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95" t="s">
        <v>159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7" t="s">
        <v>420</v>
      </c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8"/>
    </row>
    <row r="30" spans="1:84" ht="15" thickBot="1">
      <c r="A30" s="95" t="s">
        <v>160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28"/>
      <c r="R30" s="128"/>
      <c r="S30" s="128"/>
      <c r="T30" s="128"/>
      <c r="U30" s="128"/>
      <c r="V30" s="128"/>
      <c r="W30" s="128"/>
      <c r="X30" s="129" t="s">
        <v>421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11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88" t="s">
        <v>307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422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423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424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425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21" sqref="Q21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0" t="s">
        <v>60</v>
      </c>
      <c r="Q18" s="150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4" sqref="P24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0" t="s">
        <v>0</v>
      </c>
      <c r="B19" s="1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0">
        <v>1</v>
      </c>
      <c r="B20" s="17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166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75" customHeight="1">
      <c r="A22" s="169" t="s">
        <v>167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69" t="s">
        <v>168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5</v>
      </c>
      <c r="Q23" s="12"/>
    </row>
    <row r="24" spans="1:17" ht="30" customHeight="1">
      <c r="A24" s="169" t="s">
        <v>169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0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0" t="s">
        <v>6</v>
      </c>
      <c r="P18" s="164" t="s">
        <v>418</v>
      </c>
      <c r="Q18" s="164"/>
      <c r="R18" s="164"/>
    </row>
    <row r="19" spans="1:18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7" sqref="R27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278</v>
      </c>
      <c r="Q21" s="4">
        <v>0</v>
      </c>
      <c r="R21" s="4">
        <v>2305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278</v>
      </c>
      <c r="Q22" s="4">
        <v>0</v>
      </c>
      <c r="R22" s="4">
        <v>1186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>
        <v>0</v>
      </c>
      <c r="R23" s="4">
        <v>65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>
        <v>0</v>
      </c>
      <c r="R24" s="4">
        <v>827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>
        <v>0</v>
      </c>
      <c r="R25" s="4">
        <v>119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278</v>
      </c>
      <c r="Q26" s="4">
        <v>0</v>
      </c>
      <c r="R26" s="4">
        <v>2305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/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2" sqref="P32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3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62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1157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Q21" sqref="Q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262</v>
      </c>
      <c r="Q18" s="174" t="s">
        <v>110</v>
      </c>
      <c r="R18" s="175"/>
    </row>
    <row r="19" spans="1:18" ht="1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>P22+P26+P27+P28+P29</f>
        <v>8874.7</v>
      </c>
      <c r="Q21" s="42">
        <f>Q22+Q26+Q27+Q28+Q29</f>
        <v>8874.7</v>
      </c>
      <c r="R21" s="42">
        <v>0</v>
      </c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>P23+P24+P25</f>
        <v>8874.7</v>
      </c>
      <c r="Q22" s="42">
        <f>Q23+Q24+Q25</f>
        <v>8874.7</v>
      </c>
      <c r="R22" s="42">
        <v>0</v>
      </c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0</v>
      </c>
      <c r="Q23" s="42">
        <v>0</v>
      </c>
      <c r="R23" s="42">
        <v>0</v>
      </c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4950</v>
      </c>
      <c r="Q24" s="42">
        <v>4950</v>
      </c>
      <c r="R24" s="42">
        <v>0</v>
      </c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3924.7</v>
      </c>
      <c r="Q25" s="42">
        <v>3924.7</v>
      </c>
      <c r="R25" s="42">
        <v>0</v>
      </c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0</v>
      </c>
      <c r="Q26" s="42">
        <v>0</v>
      </c>
      <c r="R26" s="42">
        <v>0</v>
      </c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0</v>
      </c>
      <c r="Q27" s="42">
        <v>0</v>
      </c>
      <c r="R27" s="42">
        <v>0</v>
      </c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0</v>
      </c>
      <c r="Q28" s="42">
        <v>0</v>
      </c>
      <c r="R28" s="42">
        <v>0</v>
      </c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0</v>
      </c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0</v>
      </c>
    </row>
    <row r="32" spans="1:16" ht="49.5" customHeight="1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9">
      <selection activeCell="P40" sqref="P40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127</v>
      </c>
      <c r="R18" s="150"/>
    </row>
    <row r="19" spans="1:18" ht="76.5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P22+P26+P33+P34</f>
        <v>7800.500000000001</v>
      </c>
      <c r="Q21" s="38">
        <f>Q22+Q26+Q33+Q34</f>
        <v>7800.5</v>
      </c>
      <c r="R21" s="38">
        <v>0</v>
      </c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P23+P24+P25</f>
        <v>7327.000000000001</v>
      </c>
      <c r="Q22" s="38">
        <v>7327</v>
      </c>
      <c r="R22" s="38">
        <v>0</v>
      </c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5622.6</v>
      </c>
      <c r="Q23" s="38">
        <v>5622.6</v>
      </c>
      <c r="R23" s="38">
        <v>0</v>
      </c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7.1</v>
      </c>
      <c r="Q24" s="38">
        <v>7.1</v>
      </c>
      <c r="R24" s="38">
        <v>0</v>
      </c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1697.3</v>
      </c>
      <c r="Q25" s="38">
        <v>1697.3</v>
      </c>
      <c r="R25" s="38">
        <v>0</v>
      </c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>P27+P28+P29+P30+P31+P32</f>
        <v>424.5</v>
      </c>
      <c r="Q26" s="38">
        <v>424.5</v>
      </c>
      <c r="R26" s="38">
        <v>0</v>
      </c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25.2</v>
      </c>
      <c r="Q27" s="38">
        <v>25.2</v>
      </c>
      <c r="R27" s="38">
        <v>0</v>
      </c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0</v>
      </c>
      <c r="Q28" s="38">
        <v>0</v>
      </c>
      <c r="R28" s="38">
        <v>0</v>
      </c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231.3</v>
      </c>
      <c r="Q29" s="38">
        <v>231.3</v>
      </c>
      <c r="R29" s="38">
        <v>0</v>
      </c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77.4</v>
      </c>
      <c r="Q31" s="38">
        <v>77.4</v>
      </c>
      <c r="R31" s="38">
        <v>0</v>
      </c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90.6</v>
      </c>
      <c r="Q32" s="38">
        <v>90.6</v>
      </c>
      <c r="R32" s="38">
        <v>0</v>
      </c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49</v>
      </c>
      <c r="Q34" s="38">
        <v>49</v>
      </c>
      <c r="R34" s="38">
        <v>0</v>
      </c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f>P36+P37+P38+P39</f>
        <v>1074.2</v>
      </c>
      <c r="Q35" s="38">
        <f>Q36+Q37+Q38+Q39</f>
        <v>1074.2</v>
      </c>
      <c r="R35" s="38">
        <v>0</v>
      </c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45.3</v>
      </c>
      <c r="Q36" s="38">
        <v>45.3</v>
      </c>
      <c r="R36" s="38">
        <v>0</v>
      </c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1028.9</v>
      </c>
      <c r="Q39" s="38">
        <v>1028.9</v>
      </c>
      <c r="R39" s="38">
        <v>0</v>
      </c>
    </row>
    <row r="40" spans="1:16" ht="34.5" customHeight="1">
      <c r="A40" s="23" t="s">
        <v>325</v>
      </c>
      <c r="O40" s="24">
        <v>20</v>
      </c>
      <c r="P40" s="38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U26" sqref="U26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0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0" t="s">
        <v>6</v>
      </c>
      <c r="P17" s="150" t="s">
        <v>130</v>
      </c>
      <c r="Q17" s="150"/>
      <c r="R17" s="150" t="s">
        <v>131</v>
      </c>
      <c r="S17" s="150"/>
      <c r="T17" s="150"/>
      <c r="U17" s="150" t="s">
        <v>132</v>
      </c>
      <c r="V17" s="150"/>
      <c r="W17" s="150"/>
      <c r="X17" s="150"/>
      <c r="Y17" s="150"/>
      <c r="Z17" s="150"/>
    </row>
    <row r="18" spans="1:26" ht="30" customHeight="1">
      <c r="A18" s="15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/>
      <c r="P18" s="150" t="s">
        <v>328</v>
      </c>
      <c r="Q18" s="150" t="s">
        <v>327</v>
      </c>
      <c r="R18" s="150" t="s">
        <v>150</v>
      </c>
      <c r="S18" s="150"/>
      <c r="T18" s="150" t="s">
        <v>326</v>
      </c>
      <c r="U18" s="150" t="s">
        <v>149</v>
      </c>
      <c r="V18" s="150"/>
      <c r="W18" s="150"/>
      <c r="X18" s="150" t="s">
        <v>133</v>
      </c>
      <c r="Y18" s="150"/>
      <c r="Z18" s="150"/>
    </row>
    <row r="19" spans="1:26" ht="54.7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134</v>
      </c>
      <c r="S19" s="11" t="s">
        <v>138</v>
      </c>
      <c r="T19" s="150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24</v>
      </c>
      <c r="Q21" s="38">
        <v>0.9</v>
      </c>
      <c r="R21" s="38">
        <v>5461.8</v>
      </c>
      <c r="S21" s="38">
        <v>0</v>
      </c>
      <c r="T21" s="38">
        <v>160.8</v>
      </c>
      <c r="U21" s="38">
        <v>5461.8</v>
      </c>
      <c r="V21" s="38">
        <v>0</v>
      </c>
      <c r="W21" s="38">
        <v>0</v>
      </c>
      <c r="X21" s="38">
        <v>160.8</v>
      </c>
      <c r="Y21" s="38">
        <v>0</v>
      </c>
      <c r="Z21" s="38">
        <v>0</v>
      </c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</v>
      </c>
      <c r="Q22" s="38">
        <v>0</v>
      </c>
      <c r="R22" s="38">
        <v>858.9</v>
      </c>
      <c r="S22" s="38">
        <v>0</v>
      </c>
      <c r="T22" s="38">
        <v>0</v>
      </c>
      <c r="U22" s="38">
        <v>858.9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</v>
      </c>
      <c r="Q23" s="38">
        <v>0</v>
      </c>
      <c r="R23" s="38">
        <v>588.9</v>
      </c>
      <c r="S23" s="38">
        <v>0</v>
      </c>
      <c r="T23" s="38">
        <v>0</v>
      </c>
      <c r="U23" s="38">
        <v>588.9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7</v>
      </c>
      <c r="Q24" s="38">
        <v>0.9</v>
      </c>
      <c r="R24" s="38">
        <v>2615.7</v>
      </c>
      <c r="S24" s="38">
        <v>0</v>
      </c>
      <c r="T24" s="38">
        <v>160.8</v>
      </c>
      <c r="U24" s="38">
        <v>2615.7</v>
      </c>
      <c r="V24" s="38">
        <v>0</v>
      </c>
      <c r="W24" s="38">
        <v>0</v>
      </c>
      <c r="X24" s="38">
        <v>160.8</v>
      </c>
      <c r="Y24" s="38">
        <v>0</v>
      </c>
      <c r="Z24" s="38">
        <v>0</v>
      </c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7</v>
      </c>
      <c r="Q25" s="38">
        <v>0.9</v>
      </c>
      <c r="R25" s="38">
        <v>2615.7</v>
      </c>
      <c r="S25" s="38">
        <v>0</v>
      </c>
      <c r="T25" s="38">
        <v>160.8</v>
      </c>
      <c r="U25" s="38">
        <v>2615.7</v>
      </c>
      <c r="V25" s="38">
        <v>0</v>
      </c>
      <c r="W25" s="38">
        <v>0</v>
      </c>
      <c r="X25" s="38">
        <v>160.8</v>
      </c>
      <c r="Y25" s="38">
        <v>0</v>
      </c>
      <c r="Z25" s="38">
        <v>0</v>
      </c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14</v>
      </c>
      <c r="Q28" s="38">
        <v>0</v>
      </c>
      <c r="R28" s="38">
        <v>1987.2</v>
      </c>
      <c r="S28" s="38">
        <v>0</v>
      </c>
      <c r="T28" s="38">
        <v>0</v>
      </c>
      <c r="U28" s="38">
        <v>1987.2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38">
        <v>1</v>
      </c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3:Z33"/>
    <mergeCell ref="A34:Z34"/>
    <mergeCell ref="A35:Z35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4" sqref="Q24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32</v>
      </c>
      <c r="Q21" s="38">
        <v>31.7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5</v>
      </c>
      <c r="Q22" s="38">
        <v>8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18</v>
      </c>
      <c r="Q23" s="38">
        <v>16.7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9</v>
      </c>
      <c r="Q24" s="38">
        <v>7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tabSelected="1" zoomScalePageLayoutView="0" workbookViewId="0" topLeftCell="A15">
      <selection activeCell="W21" sqref="W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1" t="s">
        <v>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ht="19.5" customHeight="1">
      <c r="A16" s="152" t="s">
        <v>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 ht="12.75">
      <c r="A17" s="153" t="s">
        <v>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15" customHeight="1">
      <c r="A18" s="157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7" t="s">
        <v>6</v>
      </c>
      <c r="P18" s="150" t="s">
        <v>276</v>
      </c>
      <c r="Q18" s="150" t="s">
        <v>277</v>
      </c>
      <c r="R18" s="150" t="s">
        <v>275</v>
      </c>
      <c r="S18" s="155" t="s">
        <v>278</v>
      </c>
      <c r="T18" s="150" t="s">
        <v>279</v>
      </c>
      <c r="U18" s="150" t="s">
        <v>280</v>
      </c>
      <c r="V18" s="150" t="s">
        <v>281</v>
      </c>
      <c r="W18" s="150" t="s">
        <v>272</v>
      </c>
      <c r="X18" s="150" t="s">
        <v>282</v>
      </c>
      <c r="Y18" s="150" t="s">
        <v>273</v>
      </c>
      <c r="Z18" s="150" t="s">
        <v>274</v>
      </c>
      <c r="AA18" s="150" t="s">
        <v>283</v>
      </c>
      <c r="AB18" s="150" t="s">
        <v>399</v>
      </c>
      <c r="AC18" s="150" t="s">
        <v>62</v>
      </c>
      <c r="AD18" s="154" t="s">
        <v>344</v>
      </c>
      <c r="AE18" s="154"/>
      <c r="AF18" s="154"/>
      <c r="AG18" s="154"/>
      <c r="AH18" s="154"/>
      <c r="AI18" s="154"/>
      <c r="AJ18" s="154"/>
      <c r="AK18" s="154"/>
    </row>
    <row r="19" spans="1:37" ht="60" customHeight="1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0"/>
      <c r="Q19" s="150"/>
      <c r="R19" s="150"/>
      <c r="S19" s="155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2</v>
      </c>
      <c r="Q21" s="4">
        <v>2</v>
      </c>
      <c r="R21" s="4">
        <v>2</v>
      </c>
      <c r="S21" s="4">
        <v>1</v>
      </c>
      <c r="T21" s="4">
        <v>0</v>
      </c>
      <c r="U21" s="4">
        <v>0</v>
      </c>
      <c r="V21" s="4">
        <v>2</v>
      </c>
      <c r="W21" s="4">
        <v>2</v>
      </c>
      <c r="X21" s="4">
        <v>2</v>
      </c>
      <c r="Y21" s="4">
        <v>2</v>
      </c>
      <c r="Z21" s="4">
        <v>1</v>
      </c>
      <c r="AA21" s="4">
        <v>0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23</v>
      </c>
    </row>
    <row r="25" spans="1:29" ht="30" customHeight="1">
      <c r="A25" s="156" t="s">
        <v>416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T18:T19"/>
    <mergeCell ref="X18:X19"/>
    <mergeCell ref="AD18:AK18"/>
    <mergeCell ref="S18:S19"/>
    <mergeCell ref="AC18:AC19"/>
    <mergeCell ref="Y18:Y19"/>
    <mergeCell ref="U18:U19"/>
    <mergeCell ref="W18:W19"/>
    <mergeCell ref="V18:V19"/>
    <mergeCell ref="R18:R19"/>
    <mergeCell ref="A15:AK15"/>
    <mergeCell ref="A16:AK16"/>
    <mergeCell ref="A17:AK17"/>
    <mergeCell ref="Z18:Z19"/>
    <mergeCell ref="AA18:AA19"/>
    <mergeCell ref="AB18:AB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34.2</v>
      </c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13.5</v>
      </c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25.2</v>
      </c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0</v>
      </c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0</v>
      </c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0</v>
      </c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0</v>
      </c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25.2</v>
      </c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11.2</v>
      </c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>
        <v>0</v>
      </c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>
        <v>9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1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25.2</v>
      </c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0</v>
      </c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25.2</v>
      </c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0</v>
      </c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0</v>
      </c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 t="s">
        <v>426</v>
      </c>
      <c r="P30" s="180"/>
      <c r="Q30" s="180"/>
      <c r="R30" s="71"/>
      <c r="S30" s="180" t="s">
        <v>427</v>
      </c>
      <c r="T30" s="180"/>
      <c r="U30" s="180"/>
      <c r="V30" s="71"/>
      <c r="W30" s="177"/>
      <c r="X30" s="177"/>
      <c r="Y30" s="71"/>
      <c r="Z30" s="71"/>
      <c r="AA30" s="71"/>
    </row>
    <row r="31" spans="15:25" ht="12.75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 t="s">
        <v>428</v>
      </c>
      <c r="P33" s="180"/>
      <c r="Q33" s="180"/>
      <c r="S33" s="180" t="s">
        <v>429</v>
      </c>
      <c r="T33" s="180"/>
      <c r="U33" s="180"/>
      <c r="W33" s="185">
        <v>43917</v>
      </c>
      <c r="X33" s="185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Y22" sqref="Y22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7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7" t="s">
        <v>6</v>
      </c>
      <c r="P18" s="150" t="s">
        <v>365</v>
      </c>
      <c r="Q18" s="150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0"/>
      <c r="Q19" s="150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1963</v>
      </c>
      <c r="Q21" s="75">
        <v>2014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1971</v>
      </c>
      <c r="Q22" s="75">
        <v>2014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22">
      <selection activeCell="P44" sqref="P44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0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0" t="s">
        <v>6</v>
      </c>
      <c r="P18" s="164" t="s">
        <v>405</v>
      </c>
      <c r="Q18" s="164"/>
    </row>
    <row r="19" spans="1:18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0</v>
      </c>
      <c r="Q21" s="4">
        <v>0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>
        <v>0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0</v>
      </c>
      <c r="Q38" s="4">
        <v>0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>
        <v>0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6" ht="34.5" customHeight="1">
      <c r="A43" s="23" t="s">
        <v>28</v>
      </c>
      <c r="O43" s="24">
        <v>23</v>
      </c>
      <c r="P43" s="6">
        <v>14</v>
      </c>
    </row>
    <row r="44" spans="1:16" ht="25.5">
      <c r="A44" s="30" t="s">
        <v>29</v>
      </c>
      <c r="O44" s="24">
        <v>24</v>
      </c>
      <c r="P44" s="6">
        <v>8</v>
      </c>
    </row>
    <row r="45" spans="1:16" ht="15.75">
      <c r="A45" s="30" t="s">
        <v>30</v>
      </c>
      <c r="O45" s="24">
        <v>25</v>
      </c>
      <c r="P45" s="25">
        <v>3</v>
      </c>
    </row>
    <row r="46" spans="1:16" ht="25.5">
      <c r="A46" s="30" t="s">
        <v>342</v>
      </c>
      <c r="O46" s="24">
        <v>26</v>
      </c>
      <c r="P46" s="6">
        <v>10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7" sqref="P27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</v>
      </c>
      <c r="Q21" s="4">
        <v>4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12</v>
      </c>
      <c r="Q22" s="4">
        <v>12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</v>
      </c>
      <c r="Q23" s="4">
        <v>5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21</v>
      </c>
      <c r="Q24" s="4">
        <v>21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3" sqref="P23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313</v>
      </c>
      <c r="Q18" s="150" t="s">
        <v>314</v>
      </c>
      <c r="R18" s="150" t="s">
        <v>315</v>
      </c>
      <c r="S18" s="150"/>
      <c r="T18" s="150"/>
    </row>
    <row r="19" spans="1:20" ht="34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5</v>
      </c>
      <c r="Q21" s="4">
        <v>1</v>
      </c>
      <c r="R21" s="4">
        <v>0</v>
      </c>
      <c r="S21" s="4">
        <v>5</v>
      </c>
      <c r="T21" s="4">
        <v>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18</v>
      </c>
      <c r="Q22" s="4">
        <v>3</v>
      </c>
      <c r="R22" s="4">
        <v>0</v>
      </c>
      <c r="S22" s="4">
        <v>18</v>
      </c>
      <c r="T22" s="4">
        <v>0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8</v>
      </c>
      <c r="Q23" s="4">
        <v>1</v>
      </c>
      <c r="R23" s="4">
        <v>0</v>
      </c>
      <c r="S23" s="4">
        <v>8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31</v>
      </c>
      <c r="Q24" s="4">
        <v>5</v>
      </c>
      <c r="R24" s="4">
        <v>0</v>
      </c>
      <c r="S24" s="4">
        <v>31</v>
      </c>
      <c r="T24" s="4">
        <v>0</v>
      </c>
    </row>
    <row r="25" spans="1:16" ht="45" customHeight="1">
      <c r="A25" s="23" t="s">
        <v>334</v>
      </c>
      <c r="O25" s="24">
        <v>5</v>
      </c>
      <c r="P25" s="6">
        <v>30</v>
      </c>
    </row>
    <row r="26" spans="1:16" ht="15.75">
      <c r="A26" s="31" t="s">
        <v>41</v>
      </c>
      <c r="O26" s="24">
        <v>6</v>
      </c>
      <c r="P26" s="6">
        <v>0</v>
      </c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U27" sqref="U27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44</v>
      </c>
      <c r="Q18" s="150" t="s">
        <v>45</v>
      </c>
      <c r="R18" s="150" t="s">
        <v>46</v>
      </c>
      <c r="S18" s="150"/>
      <c r="T18" s="150"/>
      <c r="U18" s="150"/>
    </row>
    <row r="19" spans="1:21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995</v>
      </c>
      <c r="Q21" s="4">
        <v>0</v>
      </c>
      <c r="R21" s="4">
        <v>0</v>
      </c>
      <c r="S21" s="4">
        <v>995</v>
      </c>
      <c r="T21" s="4">
        <v>0</v>
      </c>
      <c r="U21" s="4">
        <v>0</v>
      </c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556</v>
      </c>
      <c r="Q22" s="4">
        <v>0</v>
      </c>
      <c r="R22" s="4">
        <v>0</v>
      </c>
      <c r="S22" s="4">
        <v>556</v>
      </c>
      <c r="T22" s="4">
        <v>0</v>
      </c>
      <c r="U22" s="4">
        <v>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57</v>
      </c>
      <c r="Q23" s="4">
        <v>0</v>
      </c>
      <c r="R23" s="4">
        <v>0</v>
      </c>
      <c r="S23" s="4">
        <v>57</v>
      </c>
      <c r="T23" s="4">
        <v>0</v>
      </c>
      <c r="U23" s="4"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59</v>
      </c>
      <c r="Q24" s="4">
        <v>0</v>
      </c>
      <c r="R24" s="4">
        <v>0</v>
      </c>
      <c r="S24" s="4">
        <v>59</v>
      </c>
      <c r="T24" s="4">
        <v>0</v>
      </c>
      <c r="U24" s="4">
        <v>0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46</v>
      </c>
      <c r="Q25" s="4">
        <v>0</v>
      </c>
      <c r="R25" s="4">
        <v>0</v>
      </c>
      <c r="S25" s="4">
        <v>46</v>
      </c>
      <c r="T25" s="4">
        <v>0</v>
      </c>
      <c r="U25" s="4">
        <v>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330</v>
      </c>
      <c r="Q26" s="4">
        <v>0</v>
      </c>
      <c r="R26" s="4">
        <v>0</v>
      </c>
      <c r="S26" s="4">
        <v>330</v>
      </c>
      <c r="T26" s="4">
        <v>0</v>
      </c>
      <c r="U26" s="4">
        <v>0</v>
      </c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50</v>
      </c>
      <c r="Q27" s="4">
        <v>0</v>
      </c>
      <c r="R27" s="4">
        <v>0</v>
      </c>
      <c r="S27" s="4">
        <v>50</v>
      </c>
      <c r="T27" s="4">
        <v>0</v>
      </c>
      <c r="U27" s="4"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8040</v>
      </c>
      <c r="Q28" s="4">
        <v>0</v>
      </c>
      <c r="R28" s="4">
        <v>0</v>
      </c>
      <c r="S28" s="4">
        <v>0</v>
      </c>
      <c r="T28" s="4">
        <v>0</v>
      </c>
      <c r="U28" s="4">
        <v>8040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375</v>
      </c>
      <c r="Q29" s="4">
        <v>0</v>
      </c>
      <c r="R29" s="4">
        <v>0</v>
      </c>
      <c r="S29" s="4">
        <v>0</v>
      </c>
      <c r="T29" s="4">
        <v>0</v>
      </c>
      <c r="U29" s="4">
        <v>375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850</v>
      </c>
      <c r="Q30" s="4">
        <v>0</v>
      </c>
      <c r="R30" s="4">
        <v>0</v>
      </c>
      <c r="S30" s="4">
        <v>0</v>
      </c>
      <c r="T30" s="4">
        <v>0</v>
      </c>
      <c r="U30" s="4">
        <v>850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41">
      <selection activeCell="P21" sqref="P21:P60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P35" sqref="P35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183</v>
      </c>
      <c r="R18" s="150"/>
      <c r="S18" s="12"/>
    </row>
    <row r="19" spans="1:19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37</v>
      </c>
      <c r="Q21" s="4">
        <v>35</v>
      </c>
      <c r="R21" s="4">
        <v>25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3</v>
      </c>
      <c r="Q22" s="4">
        <v>3</v>
      </c>
      <c r="R22" s="4">
        <v>0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15</v>
      </c>
      <c r="Q23" s="4">
        <v>15</v>
      </c>
      <c r="R23" s="4">
        <v>15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37</v>
      </c>
      <c r="Q24" s="4">
        <v>35</v>
      </c>
      <c r="R24" s="4">
        <v>10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37</v>
      </c>
      <c r="Q25" s="4">
        <v>35</v>
      </c>
      <c r="R25" s="4">
        <v>10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3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8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</v>
      </c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Начальник Отдела</cp:lastModifiedBy>
  <cp:lastPrinted>2020-03-05T09:46:11Z</cp:lastPrinted>
  <dcterms:created xsi:type="dcterms:W3CDTF">2015-09-16T13:44:33Z</dcterms:created>
  <dcterms:modified xsi:type="dcterms:W3CDTF">2020-04-15T07:12:25Z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