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760" tabRatio="915" firstSheet="9" activeTab="20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<sst xmlns="http://schemas.openxmlformats.org/spreadsheetml/2006/main" count="486" uniqueCount="429">
  <si>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</si>
  <si>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</si>
  <si>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</si>
  <si>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</si>
  <si>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</si>
  <si>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</si>
  <si>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</si>
  <si>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</si>
  <si>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</si>
  <si>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</si>
  <si>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</si>
  <si>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</si>
  <si>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</si>
  <si>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</si>
  <si>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</si>
  <si>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</si>
  <si>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</si>
  <si>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</si>
  <si>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</si>
  <si>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</si>
  <si>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</si>
  <si>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</si>
  <si>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</si>
  <si>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</si>
  <si>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</si>
  <si>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</si>
  <si>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</si>
  <si>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</si>
  <si>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</si>
  <si>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</si>
  <si>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</si>
  <si>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</si>
  <si>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</si>
  <si>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</si>
  <si>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</si>
  <si>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</si>
  <si>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</si>
  <si>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</si>
  <si>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</si>
  <si>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</si>
  <si>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</si>
  <si>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</si>
  <si>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</si>
  <si>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</si>
  <si>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</si>
  <si>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</si>
  <si>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</si>
  <si>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</si>
  <si>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</si>
  <si>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</si>
  <si>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</si>
  <si>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</si>
  <si>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</si>
  <si>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</si>
  <si>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</si>
  <si>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</si>
  <si>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</si>
  <si>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</si>
  <si>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</si>
  <si>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</si>
  <si>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</si>
  <si>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</si>
  <si>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</si>
  <si>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</si>
  <si>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</si>
  <si>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</si>
  <si>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</si>
  <si>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</si>
  <si>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</si>
  <si>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</si>
  <si>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</si>
  <si>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</si>
  <si>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</si>
  <si>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</si>
  <si>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</si>
  <si>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</si>
  <si>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</si>
  <si>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</si>
  <si>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</si>
  <si>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</si>
  <si>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</si>
  <si>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</si>
  <si>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</si>
  <si>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</si>
  <si>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</si>
  <si>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</si>
  <si>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</si>
  <si>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</si>
  <si>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</si>
  <si>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</si>
  <si>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</si>
  <si>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</si>
  <si>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</si>
  <si>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</si>
  <si>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</si>
  <si>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</si>
  <si>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</si>
  <si>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</si>
  <si>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</si>
  <si>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</si>
  <si>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</si>
  <si>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</si>
  <si>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</si>
  <si>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</si>
  <si>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</si>
  <si>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</si>
  <si>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</si>
  <si>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</si>
  <si>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</si>
  <si>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</si>
  <si>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</si>
  <si>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</si>
  <si>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</si>
  <si>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</si>
  <si>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</si>
  <si>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</si>
  <si>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</si>
  <si>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</si>
  <si>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</si>
  <si>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</si>
  <si>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</si>
  <si>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</si>
  <si>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</si>
  <si>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</si>
  <si>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</si>
  <si>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</si>
  <si>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</si>
  <si>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</si>
  <si>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</si>
  <si>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</si>
  <si>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</si>
  <si>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</si>
  <si>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</si>
  <si>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</si>
  <si>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</si>
  <si>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</si>
  <si>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</si>
  <si>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</si>
  <si>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</si>
  <si>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</si>
  <si>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</si>
  <si>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</si>
  <si>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</si>
  <si>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</si>
  <si>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</si>
  <si>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</si>
  <si>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</si>
  <si>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</si>
  <si>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</si>
  <si>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</si>
  <si>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</si>
  <si>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</si>
  <si>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</si>
  <si>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</si>
  <si>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</si>
  <si>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</si>
  <si>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</si>
  <si>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</si>
  <si>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</si>
  <si>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</si>
  <si>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</si>
  <si>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</si>
  <si>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</si>
  <si>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</si>
  <si>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</si>
  <si>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</si>
  <si>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</si>
  <si>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</si>
  <si>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</si>
  <si>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</si>
  <si>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</si>
  <si>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</si>
  <si>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</si>
  <si>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</si>
  <si>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</si>
  <si>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</si>
  <si>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</si>
  <si>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</si>
  <si>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</si>
  <si>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</si>
  <si>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</si>
  <si>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</si>
  <si>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</si>
  <si>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</si>
  <si>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</si>
  <si>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</si>
  <si>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</si>
  <si>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</si>
  <si>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</si>
  <si>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</si>
  <si>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</si>
  <si>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</si>
  <si>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</si>
  <si>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</si>
  <si>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</si>
  <si>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</si>
  <si>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</si>
  <si>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</si>
  <si>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</si>
  <si>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</si>
  <si>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</si>
  <si>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</si>
  <si>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</si>
  <si>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</si>
  <si>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</si>
  <si>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</si>
  <si>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</si>
  <si>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</si>
  <si>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</si>
  <si>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</si>
  <si>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</si>
  <si>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</si>
  <si>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</si>
  <si>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</si>
  <si>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</si>
  <si>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</si>
  <si>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</si>
  <si>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</si>
  <si>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</si>
  <si>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</si>
  <si>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</si>
  <si>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</si>
  <si>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</si>
  <si>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</si>
  <si>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</si>
  <si>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</si>
  <si>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</si>
  <si>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</si>
  <si>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</si>
  <si>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</si>
  <si>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</si>
  <si>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</si>
  <si>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</si>
  <si>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</si>
  <si>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</si>
  <si>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</si>
  <si>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</si>
  <si>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</si>
  <si>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</si>
  <si>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</si>
  <si>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</si>
  <si>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</si>
  <si>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</si>
  <si>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</si>
  <si>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</si>
  <si>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</si>
  <si>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</si>
  <si>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</si>
  <si>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</si>
  <si>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</si>
  <si>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</si>
  <si>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</si>
  <si>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</si>
  <si>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</si>
  <si>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</si>
  <si>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</si>
  <si>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</si>
  <si>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</si>
  <si>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</si>
  <si>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</si>
  <si>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</si>
  <si>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</si>
  <si>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</si>
  <si>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</si>
  <si>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</si>
  <si>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</si>
  <si>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</si>
  <si>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</si>
  <si>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</si>
  <si>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</si>
  <si>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</si>
  <si>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</si>
  <si>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</si>
  <si>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</si>
  <si>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</si>
  <si>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</si>
  <si>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</si>
  <si>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</si>
  <si>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</si>
  <si>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</si>
  <si>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</si>
  <si>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</si>
  <si>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</si>
  <si>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</si>
  <si>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</si>
  <si>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</si>
  <si>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</si>
  <si>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</si>
  <si>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</si>
  <si>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</si>
  <si>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</si>
  <si>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</si>
  <si>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</si>
  <si>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</si>
  <si>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</si>
  <si>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</si>
  <si>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</si>
  <si>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</si>
  <si>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</si>
  <si>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</si>
  <si>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</si>
  <si>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</si>
  <si>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</si>
  <si>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</si>
  <si>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</si>
  <si>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</si>
  <si>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</si>
  <si>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</si>
  <si>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</si>
  <si>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</si>
  <si>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</si>
  <si>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</si>
  <si>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</si>
  <si>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</si>
  <si>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</si>
  <si>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</si>
  <si>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</si>
  <si>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</si>
  <si>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</si>
  <si>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</si>
  <si>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</si>
  <si>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</si>
  <si>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</si>
  <si>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</si>
  <si>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</si>
  <si>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</si>
  <si>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</si>
  <si>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</si>
  <si>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</si>
  <si>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</si>
  <si>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</si>
  <si>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</si>
  <si>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</si>
  <si>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</si>
  <si>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</si>
  <si>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</si>
  <si>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</si>
  <si>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</si>
  <si>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</si>
  <si>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</si>
  <si>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</si>
  <si>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</si>
  <si>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</si>
  <si>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</si>
  <si>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</si>
  <si>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</si>
  <si>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</si>
  <si>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</si>
  <si>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</si>
  <si>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</si>
  <si>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</si>
  <si>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</si>
  <si>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</si>
  <si>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</si>
  <si>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</si>
  <si>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</si>
  <si>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</si>
  <si>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</si>
  <si>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</si>
  <si>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</si>
  <si>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</si>
  <si>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</si>
  <si>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</si>
  <si>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</si>
  <si>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</si>
  <si>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</si>
  <si>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</si>
  <si>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</si>
  <si>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</si>
  <si>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</si>
  <si>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</si>
  <si>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</si>
  <si>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</si>
  <si>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</si>
  <si>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</si>
  <si>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</si>
  <si>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</si>
  <si>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</si>
  <si>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</si>
  <si>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</si>
  <si>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</si>
  <si>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</si>
  <si>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</si>
  <si>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</si>
  <si>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</si>
  <si>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</si>
  <si>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</si>
  <si>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</si>
  <si>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</si>
  <si>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</si>
  <si>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</si>
  <si>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</si>
  <si>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</si>
  <si>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</si>
  <si>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</si>
  <si>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</si>
  <si>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</si>
  <si>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</si>
  <si>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</si>
  <si>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</si>
  <si>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</si>
  <si>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</si>
  <si>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</si>
  <si>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</si>
  <si>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</si>
  <si>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</si>
  <si>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</si>
  <si>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</si>
  <si>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</si>
  <si>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</si>
  <si>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</si>
  <si>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</si>
  <si>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</si>
  <si>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</si>
  <si>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</si>
  <si>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</si>
  <si>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</si>
  <si>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</si>
  <si>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</si>
  <si>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</si>
  <si>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>433111, Ульяновская область, Вешкаймский район, с.Ермоловка, ул.Центральная, дом 101</t>
  </si>
  <si>
    <t>25333211</t>
  </si>
  <si>
    <t>7305002478</t>
  </si>
  <si>
    <t>730501001</t>
  </si>
  <si>
    <t>1027300768120</t>
  </si>
  <si>
    <t>Директор</t>
  </si>
  <si>
    <t>Истягина Л.В.</t>
  </si>
  <si>
    <t>esschule@mail.ru</t>
  </si>
  <si>
    <t>Муниципальное общеобразовательное учреждение Ермоловская средняя школа имени П.Д.Дорогойченко (МОУ Ермоловская СШ)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</si>
</sst>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\(00\)"/>
    <numFmt numFmtId="185" formatCode="00"/>
    <numFmt numFmtId="186" formatCode="#,##0.0"/>
    <numFmt numFmtId="187" formatCode="0000000"/>
    <numFmt numFmtId="188" formatCode="[$-F800]dddd\,\ mmmm\ dd\,\ yyyy"/>
    <numFmt numFmtId="189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84" fontId="23" fillId="0" borderId="0" xfId="0" applyNumberFormat="1" applyFont="1" applyBorder="1" applyAlignment="1">
      <alignment horizontal="center" wrapText="1"/>
    </xf>
    <xf numFmtId="185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85" fontId="23" fillId="0" borderId="10" xfId="0" applyNumberFormat="1" applyFont="1" applyBorder="1" applyAlignment="1">
      <alignment horizontal="center" vertical="top" wrapText="1"/>
    </xf>
    <xf numFmtId="18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84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86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86" fontId="25" fillId="9" borderId="11" xfId="0" applyNumberFormat="1" applyFont="1" applyFill="1" applyBorder="1" applyAlignment="1" applyProtection="1">
      <alignment horizontal="right"/>
      <protection locked="0"/>
    </xf>
    <xf numFmtId="186" fontId="25" fillId="9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6" fillId="4" borderId="10" xfId="0" applyFont="1" applyFill="1" applyBorder="1" applyAlignment="1">
      <alignment vertical="center" wrapText="1"/>
    </xf>
    <xf numFmtId="0" fontId="36" fillId="4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31" fillId="0" borderId="14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/>
      <protection locked="0"/>
    </xf>
    <xf numFmtId="0" fontId="30" fillId="9" borderId="27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9" borderId="34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0" fillId="9" borderId="20" xfId="0" applyFont="1" applyFill="1" applyBorder="1" applyAlignment="1" applyProtection="1">
      <alignment vertical="center"/>
      <protection locked="0"/>
    </xf>
    <xf numFmtId="0" fontId="30" fillId="9" borderId="21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87" fontId="2" fillId="0" borderId="36" xfId="0" applyNumberFormat="1" applyFont="1" applyBorder="1" applyAlignment="1">
      <alignment horizontal="center" vertical="center"/>
    </xf>
    <xf numFmtId="187" fontId="2" fillId="0" borderId="37" xfId="0" applyNumberFormat="1" applyFont="1" applyBorder="1" applyAlignment="1">
      <alignment horizontal="center" vertical="center"/>
    </xf>
    <xf numFmtId="187" fontId="2" fillId="0" borderId="39" xfId="0" applyNumberFormat="1" applyFont="1" applyBorder="1" applyAlignment="1">
      <alignment horizontal="center" vertical="center"/>
    </xf>
    <xf numFmtId="49" fontId="2" fillId="9" borderId="16" xfId="0" applyNumberFormat="1" applyFont="1" applyFill="1" applyBorder="1" applyAlignment="1" applyProtection="1">
      <alignment horizontal="center" vertical="center"/>
      <protection locked="0"/>
    </xf>
    <xf numFmtId="49" fontId="2" fillId="9" borderId="17" xfId="0" applyNumberFormat="1" applyFont="1" applyFill="1" applyBorder="1" applyAlignment="1" applyProtection="1">
      <alignment horizontal="center" vertical="center"/>
      <protection locked="0"/>
    </xf>
    <xf numFmtId="49" fontId="2" fillId="9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9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9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9" xfId="0" applyFont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/>
    </xf>
    <xf numFmtId="0" fontId="2" fillId="0" borderId="29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9" borderId="2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88" fontId="3" fillId="9" borderId="2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C12">
      <selection activeCell="X29" sqref="X29:CF29"/>
    </sheetView>
  </sheetViews>
  <sheetFormatPr defaultColWidth="9.00390625" defaultRowHeight="12.75"/>
  <cols>
    <col min="1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14" t="s">
        <v>154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6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79" t="s">
        <v>155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49.5" customHeight="1" thickBot="1">
      <c r="E16" s="117" t="s">
        <v>402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9"/>
    </row>
    <row r="17" ht="15" customHeight="1" thickBot="1"/>
    <row r="18" spans="8:76" ht="15" customHeight="1" thickBot="1">
      <c r="H18" s="79" t="s">
        <v>156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1"/>
    </row>
    <row r="19" ht="15" customHeight="1" thickBot="1"/>
    <row r="20" spans="11:73" ht="34.5" customHeight="1">
      <c r="K20" s="120" t="s">
        <v>211</v>
      </c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</row>
    <row r="21" spans="11:73" ht="15" customHeight="1" thickBot="1">
      <c r="K21" s="123" t="s">
        <v>164</v>
      </c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5">
        <v>2019</v>
      </c>
      <c r="AP21" s="125"/>
      <c r="AQ21" s="125"/>
      <c r="AR21" s="126" t="s">
        <v>165</v>
      </c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7"/>
    </row>
    <row r="22" ht="15" customHeight="1" thickBot="1"/>
    <row r="23" spans="1:84" ht="15" thickBot="1">
      <c r="A23" s="76" t="s">
        <v>157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8"/>
      <c r="AY23" s="79" t="s">
        <v>158</v>
      </c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1"/>
      <c r="BQ23" s="82" t="s">
        <v>163</v>
      </c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48"/>
      <c r="CE23" s="48"/>
      <c r="CF23" s="49"/>
    </row>
    <row r="24" spans="1:84" ht="45" customHeight="1">
      <c r="A24" s="85" t="s">
        <v>400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/>
      <c r="AY24" s="88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90"/>
      <c r="BO24" s="91" t="s">
        <v>343</v>
      </c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51"/>
    </row>
    <row r="25" spans="1:84" ht="30" customHeight="1">
      <c r="A25" s="92" t="s">
        <v>401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4"/>
      <c r="AY25" s="102" t="s">
        <v>332</v>
      </c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4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51"/>
    </row>
    <row r="26" spans="1:84" ht="24.75" customHeight="1" thickBo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1"/>
      <c r="AY26" s="105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7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51"/>
    </row>
    <row r="27" spans="1:84" ht="15.75" thickBo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10"/>
      <c r="AY27" s="111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  <c r="BP27" s="50"/>
      <c r="BQ27" s="50"/>
      <c r="BR27" s="50"/>
      <c r="BS27" s="79" t="s">
        <v>333</v>
      </c>
      <c r="BT27" s="80"/>
      <c r="BU27" s="80"/>
      <c r="BV27" s="80"/>
      <c r="BW27" s="80"/>
      <c r="BX27" s="80"/>
      <c r="BY27" s="80"/>
      <c r="BZ27" s="80"/>
      <c r="CA27" s="81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14.25">
      <c r="A29" s="95" t="s">
        <v>159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7" t="s">
        <v>428</v>
      </c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8"/>
    </row>
    <row r="30" spans="1:84" ht="15" thickBot="1">
      <c r="A30" s="95" t="s">
        <v>160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28"/>
      <c r="R30" s="128"/>
      <c r="S30" s="128"/>
      <c r="T30" s="128"/>
      <c r="U30" s="128"/>
      <c r="V30" s="128"/>
      <c r="W30" s="128"/>
      <c r="X30" s="129" t="s">
        <v>420</v>
      </c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30"/>
    </row>
    <row r="31" spans="1:84" ht="13.5" thickBot="1">
      <c r="A31" s="131" t="s">
        <v>161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11"/>
      <c r="Q31" s="134" t="s">
        <v>94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6"/>
    </row>
    <row r="32" spans="1:84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1" t="s">
        <v>162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88" t="s">
        <v>307</v>
      </c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37"/>
      <c r="AY32" s="132" t="s">
        <v>308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 t="s">
        <v>309</v>
      </c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</row>
    <row r="33" spans="1:84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8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139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</row>
    <row r="34" spans="1:84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8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139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</row>
    <row r="35" spans="1:84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8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139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</row>
    <row r="36" spans="1:84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</row>
    <row r="37" spans="1:84" ht="13.5" thickBot="1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>
        <v>2</v>
      </c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>
        <v>3</v>
      </c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>
        <v>4</v>
      </c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>
        <v>5</v>
      </c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</row>
    <row r="38" spans="1:84" ht="13.5" thickBot="1">
      <c r="A38" s="144">
        <v>609564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6"/>
      <c r="Q38" s="147" t="s">
        <v>421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9"/>
      <c r="AH38" s="147" t="s">
        <v>422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9"/>
      <c r="AY38" s="147" t="s">
        <v>423</v>
      </c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9"/>
      <c r="BP38" s="147" t="s">
        <v>424</v>
      </c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9"/>
    </row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32" sqref="P32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3" t="s">
        <v>60</v>
      </c>
      <c r="Q18" s="153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0</v>
      </c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3" sqref="P23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71" t="s">
        <v>410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ht="12.75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3" t="s">
        <v>0</v>
      </c>
      <c r="B19" s="15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 ht="12.75">
      <c r="A20" s="170">
        <v>1</v>
      </c>
      <c r="B20" s="17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69" t="s">
        <v>166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75" customHeight="1">
      <c r="A22" s="169" t="s">
        <v>167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7</v>
      </c>
      <c r="Q22" s="12"/>
    </row>
    <row r="23" spans="1:17" ht="30" customHeight="1">
      <c r="A23" s="169" t="s">
        <v>168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4</v>
      </c>
      <c r="Q23" s="12"/>
    </row>
    <row r="24" spans="1:17" ht="30" customHeight="1">
      <c r="A24" s="169" t="s">
        <v>169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  <mergeCell ref="A13:P13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4.375" style="10" bestFit="1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2" sqref="R22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53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3" t="s">
        <v>6</v>
      </c>
      <c r="P18" s="164" t="s">
        <v>418</v>
      </c>
      <c r="Q18" s="164"/>
      <c r="R18" s="164"/>
    </row>
    <row r="19" spans="1:18" ht="30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1" t="s">
        <v>112</v>
      </c>
      <c r="Q19" s="11" t="s">
        <v>101</v>
      </c>
      <c r="R19" s="11" t="s">
        <v>102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.7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R29" sqref="R29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280</v>
      </c>
      <c r="Q21" s="4">
        <v>0</v>
      </c>
      <c r="R21" s="4">
        <v>6374</v>
      </c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280</v>
      </c>
      <c r="Q22" s="4">
        <v>0</v>
      </c>
      <c r="R22" s="4">
        <v>2527</v>
      </c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  <c r="Q23" s="4">
        <v>0</v>
      </c>
      <c r="R23" s="4">
        <v>674</v>
      </c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0</v>
      </c>
      <c r="R24" s="4">
        <v>3070</v>
      </c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  <c r="Q25" s="4">
        <v>0</v>
      </c>
      <c r="R25" s="4">
        <v>47</v>
      </c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280</v>
      </c>
      <c r="Q26" s="4">
        <v>0</v>
      </c>
      <c r="R26" s="4">
        <v>6318</v>
      </c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56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32" sqref="P32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3</v>
      </c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139</v>
      </c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2243</v>
      </c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Q22" sqref="Q22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262</v>
      </c>
      <c r="Q18" s="174" t="s">
        <v>110</v>
      </c>
      <c r="R18" s="175"/>
    </row>
    <row r="19" spans="1:18" ht="19.5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34" t="s">
        <v>414</v>
      </c>
      <c r="R19" s="11" t="s">
        <v>111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f>P22+P26+P27+P28+P29</f>
        <v>10321.8</v>
      </c>
      <c r="Q21" s="42">
        <f>Q22+Q26+Q27+Q28+Q29</f>
        <v>10321.8</v>
      </c>
      <c r="R21" s="42">
        <v>0</v>
      </c>
    </row>
    <row r="22" spans="1:18" ht="25.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f>P23+P24+P25</f>
        <v>10321.8</v>
      </c>
      <c r="Q22" s="42">
        <f>Q23+Q24+Q25</f>
        <v>10321.8</v>
      </c>
      <c r="R22" s="42">
        <v>0</v>
      </c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0</v>
      </c>
      <c r="Q23" s="42">
        <v>0</v>
      </c>
      <c r="R23" s="42">
        <v>0</v>
      </c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7866.3</v>
      </c>
      <c r="Q24" s="42">
        <v>7866.3</v>
      </c>
      <c r="R24" s="42">
        <v>0</v>
      </c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2455.5</v>
      </c>
      <c r="Q25" s="42">
        <v>2455.5</v>
      </c>
      <c r="R25" s="42">
        <v>0</v>
      </c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>
        <v>0</v>
      </c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0</v>
      </c>
      <c r="Q27" s="42">
        <v>0</v>
      </c>
      <c r="R27" s="42">
        <v>0</v>
      </c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>
        <v>0</v>
      </c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v>0</v>
      </c>
      <c r="Q29" s="42">
        <v>0</v>
      </c>
      <c r="R29" s="42">
        <v>0</v>
      </c>
    </row>
    <row r="30" spans="1:16" ht="49.5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0</v>
      </c>
    </row>
    <row r="31" spans="1:16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0</v>
      </c>
    </row>
    <row r="32" spans="1:16" ht="49.5" customHeight="1">
      <c r="A32" s="23" t="s">
        <v>324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3" sqref="P23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62</v>
      </c>
      <c r="Q18" s="153" t="s">
        <v>127</v>
      </c>
      <c r="R18" s="153"/>
    </row>
    <row r="19" spans="1:18" ht="76.5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1" t="s">
        <v>267</v>
      </c>
      <c r="R19" s="11" t="s">
        <v>268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P22+P26+P33+P34</f>
        <v>9234.199999999999</v>
      </c>
      <c r="Q21" s="38">
        <v>9234.2</v>
      </c>
      <c r="R21" s="38">
        <v>0</v>
      </c>
    </row>
    <row r="22" spans="1:18" ht="25.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f>P23+P24+P25</f>
        <v>8288.8</v>
      </c>
      <c r="Q22" s="38">
        <v>8288.8</v>
      </c>
      <c r="R22" s="38">
        <v>0</v>
      </c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6590.9</v>
      </c>
      <c r="Q23" s="38">
        <v>6590.9</v>
      </c>
      <c r="R23" s="38">
        <v>0</v>
      </c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13.3</v>
      </c>
      <c r="Q24" s="38">
        <v>13.3</v>
      </c>
      <c r="R24" s="38">
        <v>0</v>
      </c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1684.6</v>
      </c>
      <c r="Q25" s="38">
        <v>1684.6</v>
      </c>
      <c r="R25" s="38">
        <v>0</v>
      </c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f>P27+P28+P29+P30+P31+P32</f>
        <v>784.3999999999999</v>
      </c>
      <c r="Q26" s="38">
        <v>784.4</v>
      </c>
      <c r="R26" s="38">
        <v>0</v>
      </c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23.8</v>
      </c>
      <c r="Q27" s="38">
        <v>23.8</v>
      </c>
      <c r="R27" s="38">
        <v>0</v>
      </c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0</v>
      </c>
      <c r="Q28" s="38">
        <v>0</v>
      </c>
      <c r="R28" s="38">
        <v>0</v>
      </c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590</v>
      </c>
      <c r="Q29" s="38">
        <v>590</v>
      </c>
      <c r="R29" s="38">
        <v>0</v>
      </c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0</v>
      </c>
      <c r="Q30" s="38">
        <v>0</v>
      </c>
      <c r="R30" s="38">
        <v>0</v>
      </c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14.9</v>
      </c>
      <c r="Q31" s="38">
        <v>14.9</v>
      </c>
      <c r="R31" s="38">
        <v>0</v>
      </c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155.7</v>
      </c>
      <c r="Q32" s="38">
        <v>155.7</v>
      </c>
      <c r="R32" s="38">
        <v>0</v>
      </c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0</v>
      </c>
      <c r="Q33" s="38">
        <v>0</v>
      </c>
      <c r="R33" s="38">
        <v>0</v>
      </c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161</v>
      </c>
      <c r="Q34" s="38">
        <v>161</v>
      </c>
      <c r="R34" s="38">
        <v>0</v>
      </c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f>P36+P37+P38+P39</f>
        <v>1087.6</v>
      </c>
      <c r="Q35" s="38">
        <v>1087.6</v>
      </c>
      <c r="R35" s="38">
        <v>0</v>
      </c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170.6</v>
      </c>
      <c r="Q36" s="38">
        <v>170.6</v>
      </c>
      <c r="R36" s="38">
        <v>0</v>
      </c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0</v>
      </c>
      <c r="Q37" s="38">
        <v>0</v>
      </c>
      <c r="R37" s="38">
        <v>0</v>
      </c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0</v>
      </c>
      <c r="Q38" s="38">
        <v>0</v>
      </c>
      <c r="R38" s="38">
        <v>0</v>
      </c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917</v>
      </c>
      <c r="Q39" s="38">
        <v>917</v>
      </c>
      <c r="R39" s="38">
        <v>0</v>
      </c>
    </row>
    <row r="40" spans="1:16" ht="34.5" customHeight="1">
      <c r="A40" s="23" t="s">
        <v>325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R21" sqref="R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3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3" t="s">
        <v>6</v>
      </c>
      <c r="P17" s="153" t="s">
        <v>130</v>
      </c>
      <c r="Q17" s="153"/>
      <c r="R17" s="153" t="s">
        <v>131</v>
      </c>
      <c r="S17" s="153"/>
      <c r="T17" s="153"/>
      <c r="U17" s="153" t="s">
        <v>132</v>
      </c>
      <c r="V17" s="153"/>
      <c r="W17" s="153"/>
      <c r="X17" s="153"/>
      <c r="Y17" s="153"/>
      <c r="Z17" s="153"/>
    </row>
    <row r="18" spans="1:26" ht="30" customHeight="1">
      <c r="A18" s="15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/>
      <c r="P18" s="153" t="s">
        <v>328</v>
      </c>
      <c r="Q18" s="153" t="s">
        <v>327</v>
      </c>
      <c r="R18" s="153" t="s">
        <v>150</v>
      </c>
      <c r="S18" s="153"/>
      <c r="T18" s="153" t="s">
        <v>326</v>
      </c>
      <c r="U18" s="153" t="s">
        <v>149</v>
      </c>
      <c r="V18" s="153"/>
      <c r="W18" s="153"/>
      <c r="X18" s="153" t="s">
        <v>133</v>
      </c>
      <c r="Y18" s="153"/>
      <c r="Z18" s="153"/>
    </row>
    <row r="19" spans="1:26" ht="54.75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134</v>
      </c>
      <c r="S19" s="11" t="s">
        <v>138</v>
      </c>
      <c r="T19" s="153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P22+P24+P27+P28</f>
        <v>22.799999999999997</v>
      </c>
      <c r="Q21" s="38">
        <v>0</v>
      </c>
      <c r="R21" s="38">
        <f>R22+R24+R27+R28</f>
        <v>6590.9</v>
      </c>
      <c r="S21" s="38">
        <v>0</v>
      </c>
      <c r="T21" s="38">
        <v>0</v>
      </c>
      <c r="U21" s="38">
        <f>U22+U24+U27+U28</f>
        <v>6590.9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2.6</v>
      </c>
      <c r="Q22" s="38">
        <v>0</v>
      </c>
      <c r="R22" s="38">
        <v>1217.4</v>
      </c>
      <c r="S22" s="38">
        <v>0</v>
      </c>
      <c r="T22" s="38">
        <v>0</v>
      </c>
      <c r="U22" s="38">
        <v>1217.4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1.6</v>
      </c>
      <c r="Q23" s="38">
        <v>0</v>
      </c>
      <c r="R23" s="38">
        <v>910.4</v>
      </c>
      <c r="S23" s="38">
        <v>0</v>
      </c>
      <c r="T23" s="38">
        <v>0</v>
      </c>
      <c r="U23" s="38">
        <v>910.4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12</v>
      </c>
      <c r="Q24" s="38">
        <v>0</v>
      </c>
      <c r="R24" s="38">
        <v>3753.9</v>
      </c>
      <c r="S24" s="38">
        <v>0</v>
      </c>
      <c r="T24" s="38">
        <v>0</v>
      </c>
      <c r="U24" s="38">
        <v>3753.9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12</v>
      </c>
      <c r="Q25" s="38">
        <v>0</v>
      </c>
      <c r="R25" s="38">
        <v>3753.9</v>
      </c>
      <c r="S25" s="38">
        <v>0</v>
      </c>
      <c r="T25" s="38">
        <v>0</v>
      </c>
      <c r="U25" s="38">
        <v>3753.9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8.2</v>
      </c>
      <c r="Q28" s="38">
        <v>0</v>
      </c>
      <c r="R28" s="38">
        <v>1619.6</v>
      </c>
      <c r="S28" s="38">
        <v>0</v>
      </c>
      <c r="T28" s="38">
        <v>0</v>
      </c>
      <c r="U28" s="38">
        <v>1619.6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</row>
    <row r="29" spans="1:26" ht="38.25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</row>
    <row r="31" spans="1:16" ht="54.7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ht="12.75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X18:Z18"/>
    <mergeCell ref="A33:Z33"/>
    <mergeCell ref="A34:Z34"/>
    <mergeCell ref="A35:Z35"/>
    <mergeCell ref="Q18:Q19"/>
    <mergeCell ref="R18:S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Q25" sqref="Q25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104</v>
      </c>
      <c r="Q21" s="38">
        <v>105.4</v>
      </c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42</v>
      </c>
      <c r="Q22" s="38">
        <v>44.7</v>
      </c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49</v>
      </c>
      <c r="Q23" s="38">
        <v>47.7</v>
      </c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13</v>
      </c>
      <c r="Q24" s="38">
        <v>13</v>
      </c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>
        <v>0</v>
      </c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A15">
      <selection activeCell="AB21" sqref="AB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0" t="s">
        <v>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</row>
    <row r="16" spans="1:37" ht="19.5" customHeight="1">
      <c r="A16" s="151" t="s">
        <v>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</row>
    <row r="17" spans="1:37" ht="12.75">
      <c r="A17" s="152" t="s">
        <v>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</row>
    <row r="18" spans="1:37" ht="15" customHeight="1">
      <c r="A18" s="157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7" t="s">
        <v>6</v>
      </c>
      <c r="P18" s="153" t="s">
        <v>276</v>
      </c>
      <c r="Q18" s="153" t="s">
        <v>277</v>
      </c>
      <c r="R18" s="153" t="s">
        <v>275</v>
      </c>
      <c r="S18" s="155" t="s">
        <v>278</v>
      </c>
      <c r="T18" s="153" t="s">
        <v>279</v>
      </c>
      <c r="U18" s="153" t="s">
        <v>280</v>
      </c>
      <c r="V18" s="153" t="s">
        <v>281</v>
      </c>
      <c r="W18" s="153" t="s">
        <v>272</v>
      </c>
      <c r="X18" s="153" t="s">
        <v>282</v>
      </c>
      <c r="Y18" s="153" t="s">
        <v>273</v>
      </c>
      <c r="Z18" s="153" t="s">
        <v>274</v>
      </c>
      <c r="AA18" s="153" t="s">
        <v>283</v>
      </c>
      <c r="AB18" s="153" t="s">
        <v>399</v>
      </c>
      <c r="AC18" s="153" t="s">
        <v>62</v>
      </c>
      <c r="AD18" s="154" t="s">
        <v>344</v>
      </c>
      <c r="AE18" s="154"/>
      <c r="AF18" s="154"/>
      <c r="AG18" s="154"/>
      <c r="AH18" s="154"/>
      <c r="AI18" s="154"/>
      <c r="AJ18" s="154"/>
      <c r="AK18" s="154"/>
    </row>
    <row r="19" spans="1:37" ht="60" customHeight="1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3"/>
      <c r="Q19" s="153"/>
      <c r="R19" s="153"/>
      <c r="S19" s="155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2</v>
      </c>
      <c r="Q21" s="4">
        <v>2</v>
      </c>
      <c r="R21" s="4">
        <v>2</v>
      </c>
      <c r="S21" s="4">
        <v>1</v>
      </c>
      <c r="T21" s="4">
        <v>0</v>
      </c>
      <c r="U21" s="4">
        <v>0</v>
      </c>
      <c r="V21" s="4">
        <v>2</v>
      </c>
      <c r="W21" s="4">
        <v>2</v>
      </c>
      <c r="X21" s="4">
        <v>2</v>
      </c>
      <c r="Y21" s="4">
        <v>2</v>
      </c>
      <c r="Z21" s="4">
        <v>0</v>
      </c>
      <c r="AA21" s="4">
        <v>0</v>
      </c>
      <c r="AB21" s="4">
        <v>1</v>
      </c>
      <c r="AC21" s="4">
        <v>2</v>
      </c>
      <c r="AD21" s="4"/>
      <c r="AE21" s="4"/>
      <c r="AF21" s="4"/>
      <c r="AG21" s="4"/>
      <c r="AH21" s="4"/>
      <c r="AI21" s="4"/>
      <c r="AJ21" s="4">
        <v>1</v>
      </c>
      <c r="AK21" s="4"/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10</v>
      </c>
    </row>
    <row r="25" spans="1:29" ht="30" customHeight="1">
      <c r="A25" s="156" t="s">
        <v>416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73"/>
      <c r="AA25" s="73"/>
      <c r="AB25" s="73"/>
      <c r="AC25" s="73"/>
    </row>
  </sheetData>
  <sheetProtection password="DA49" sheet="1" objects="1" scenarios="1" selectLockedCells="1"/>
  <mergeCells count="21">
    <mergeCell ref="R18:R19"/>
    <mergeCell ref="U18:U19"/>
    <mergeCell ref="W18:W19"/>
    <mergeCell ref="V18:V19"/>
    <mergeCell ref="A25:Y25"/>
    <mergeCell ref="A18:A19"/>
    <mergeCell ref="O18:O19"/>
    <mergeCell ref="P18:P19"/>
    <mergeCell ref="Q18:Q19"/>
    <mergeCell ref="T18:T19"/>
    <mergeCell ref="X18:X19"/>
    <mergeCell ref="A15:AK15"/>
    <mergeCell ref="A16:AK16"/>
    <mergeCell ref="A17:AK17"/>
    <mergeCell ref="Z18:Z19"/>
    <mergeCell ref="AA18:AA19"/>
    <mergeCell ref="AB18:AB19"/>
    <mergeCell ref="AD18:AK18"/>
    <mergeCell ref="S18:S19"/>
    <mergeCell ref="AC18:AC19"/>
    <mergeCell ref="Y18:Y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32" sqref="P32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41.6</v>
      </c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5.2</v>
      </c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41.6</v>
      </c>
    </row>
    <row r="24" spans="1:16" ht="38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0</v>
      </c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0</v>
      </c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0</v>
      </c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5.2</v>
      </c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0</v>
      </c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23.8</v>
      </c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12.6</v>
      </c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>
        <v>0</v>
      </c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tabSelected="1" zoomScalePageLayoutView="0" workbookViewId="0" topLeftCell="A17">
      <selection activeCell="P25" sqref="P25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0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41.6</v>
      </c>
    </row>
    <row r="22" spans="1:16" ht="25.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41.6</v>
      </c>
    </row>
    <row r="24" spans="1:16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0</v>
      </c>
    </row>
    <row r="25" spans="1:16" ht="25.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0</v>
      </c>
    </row>
    <row r="26" spans="1:16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0</v>
      </c>
    </row>
    <row r="27" ht="12.75"/>
    <row r="28" ht="12.75"/>
    <row r="29" spans="1:14" ht="38.2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 t="s">
        <v>425</v>
      </c>
      <c r="P30" s="180"/>
      <c r="Q30" s="180"/>
      <c r="R30" s="71"/>
      <c r="S30" s="180" t="s">
        <v>426</v>
      </c>
      <c r="T30" s="180"/>
      <c r="U30" s="180"/>
      <c r="V30" s="71"/>
      <c r="W30" s="177"/>
      <c r="X30" s="177"/>
      <c r="Y30" s="71"/>
      <c r="Z30" s="71"/>
      <c r="AA30" s="71"/>
    </row>
    <row r="31" spans="15:25" ht="12.75">
      <c r="O31" s="178" t="s">
        <v>207</v>
      </c>
      <c r="P31" s="178"/>
      <c r="Q31" s="178"/>
      <c r="S31" s="178" t="s">
        <v>395</v>
      </c>
      <c r="T31" s="178"/>
      <c r="U31" s="178"/>
      <c r="W31" s="179" t="s">
        <v>208</v>
      </c>
      <c r="X31" s="179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>
        <v>88424359240</v>
      </c>
      <c r="P33" s="180"/>
      <c r="Q33" s="180"/>
      <c r="S33" s="180" t="s">
        <v>427</v>
      </c>
      <c r="T33" s="180"/>
      <c r="U33" s="180"/>
      <c r="W33" s="185">
        <v>43917</v>
      </c>
      <c r="X33" s="185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209</v>
      </c>
      <c r="P34" s="181"/>
      <c r="Q34" s="181"/>
      <c r="S34" s="182" t="s">
        <v>396</v>
      </c>
      <c r="T34" s="182"/>
      <c r="U34" s="182"/>
      <c r="W34" s="183" t="s">
        <v>210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Y22" sqref="Y22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 ht="12.7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2.7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7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7" t="s">
        <v>6</v>
      </c>
      <c r="P18" s="153" t="s">
        <v>365</v>
      </c>
      <c r="Q18" s="153" t="s">
        <v>355</v>
      </c>
      <c r="R18" s="133" t="s">
        <v>364</v>
      </c>
      <c r="S18" s="133"/>
      <c r="T18" s="133"/>
      <c r="U18" s="133"/>
      <c r="V18" s="133"/>
      <c r="W18" s="133"/>
      <c r="X18" s="133"/>
      <c r="Y18" s="133"/>
    </row>
    <row r="19" spans="1:25" ht="38.25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3"/>
      <c r="Q19" s="153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1961</v>
      </c>
      <c r="Q21" s="75">
        <v>2012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1930</v>
      </c>
      <c r="Q22" s="75"/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IF(AND(INT(Q21*1)=Q21*1,Q21&gt;P21,Q21&lt;=year),TRUE,FALSE)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16">
      <selection activeCell="P22" sqref="P22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53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3" t="s">
        <v>6</v>
      </c>
      <c r="P18" s="164" t="s">
        <v>405</v>
      </c>
      <c r="Q18" s="164"/>
    </row>
    <row r="19" spans="1:18" ht="79.5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1" t="s">
        <v>83</v>
      </c>
      <c r="Q19" s="11" t="s">
        <v>404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0</v>
      </c>
      <c r="Q21" s="4">
        <v>0</v>
      </c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>
        <v>1</v>
      </c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>
        <v>0</v>
      </c>
      <c r="Q23" s="4">
        <v>0</v>
      </c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>
        <v>0</v>
      </c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0</v>
      </c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>
        <v>0</v>
      </c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0</v>
      </c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>
        <v>0</v>
      </c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>
        <v>0</v>
      </c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  <c r="Q30" s="4">
        <v>0</v>
      </c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>
        <v>0</v>
      </c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>
        <v>0</v>
      </c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>
        <v>0</v>
      </c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>
        <v>0</v>
      </c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>
        <v>0</v>
      </c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1</v>
      </c>
      <c r="Q36" s="4">
        <v>0</v>
      </c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>
        <v>0</v>
      </c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0</v>
      </c>
      <c r="Q38" s="4">
        <v>0</v>
      </c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0</v>
      </c>
      <c r="Q39" s="4">
        <v>0</v>
      </c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0</v>
      </c>
      <c r="Q40" s="4">
        <v>0</v>
      </c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0</v>
      </c>
      <c r="Q41" s="4">
        <v>0</v>
      </c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>
        <v>0</v>
      </c>
      <c r="R42" s="20"/>
    </row>
    <row r="43" spans="1:16" ht="34.5" customHeight="1">
      <c r="A43" s="23" t="s">
        <v>28</v>
      </c>
      <c r="O43" s="24">
        <v>23</v>
      </c>
      <c r="P43" s="6">
        <v>12</v>
      </c>
    </row>
    <row r="44" spans="1:16" ht="25.5">
      <c r="A44" s="30" t="s">
        <v>29</v>
      </c>
      <c r="O44" s="24">
        <v>24</v>
      </c>
      <c r="P44" s="6">
        <v>2</v>
      </c>
    </row>
    <row r="45" spans="1:16" ht="15.75">
      <c r="A45" s="30" t="s">
        <v>30</v>
      </c>
      <c r="O45" s="24">
        <v>25</v>
      </c>
      <c r="P45" s="25">
        <v>6</v>
      </c>
    </row>
    <row r="46" spans="1:16" ht="25.5">
      <c r="A46" s="30" t="s">
        <v>342</v>
      </c>
      <c r="O46" s="24">
        <v>26</v>
      </c>
      <c r="P46" s="6">
        <v>7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7" sqref="P27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9</v>
      </c>
      <c r="Q21" s="4">
        <v>9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8</v>
      </c>
      <c r="Q22" s="4">
        <v>8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2</v>
      </c>
      <c r="Q23" s="4">
        <v>2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19</v>
      </c>
      <c r="Q24" s="4">
        <v>19</v>
      </c>
    </row>
    <row r="25" spans="1:16" ht="49.5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22</v>
      </c>
    </row>
    <row r="27" spans="1:16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S24" sqref="S24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313</v>
      </c>
      <c r="Q18" s="153" t="s">
        <v>314</v>
      </c>
      <c r="R18" s="153" t="s">
        <v>315</v>
      </c>
      <c r="S18" s="153"/>
      <c r="T18" s="153"/>
    </row>
    <row r="19" spans="1:20" ht="34.5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43</v>
      </c>
      <c r="Q21" s="4">
        <v>8</v>
      </c>
      <c r="R21" s="4">
        <v>0</v>
      </c>
      <c r="S21" s="4">
        <v>43</v>
      </c>
      <c r="T21" s="4">
        <v>0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44</v>
      </c>
      <c r="Q22" s="4">
        <v>7</v>
      </c>
      <c r="R22" s="4">
        <v>0</v>
      </c>
      <c r="S22" s="4">
        <v>41</v>
      </c>
      <c r="T22" s="4">
        <v>3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13</v>
      </c>
      <c r="Q23" s="4">
        <v>0</v>
      </c>
      <c r="R23" s="4">
        <v>0</v>
      </c>
      <c r="S23" s="4">
        <v>13</v>
      </c>
      <c r="T23" s="4">
        <v>0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100</v>
      </c>
      <c r="Q24" s="4">
        <v>15</v>
      </c>
      <c r="R24" s="4">
        <v>0</v>
      </c>
      <c r="S24" s="4">
        <v>97</v>
      </c>
      <c r="T24" s="4">
        <v>3</v>
      </c>
    </row>
    <row r="25" spans="1:16" ht="45" customHeight="1">
      <c r="A25" s="23" t="s">
        <v>334</v>
      </c>
      <c r="O25" s="24">
        <v>5</v>
      </c>
      <c r="P25" s="6">
        <v>60</v>
      </c>
    </row>
    <row r="26" spans="1:16" ht="15.75">
      <c r="A26" s="31" t="s">
        <v>41</v>
      </c>
      <c r="O26" s="24">
        <v>6</v>
      </c>
      <c r="P26" s="6">
        <v>0</v>
      </c>
    </row>
    <row r="28" spans="1:20" ht="12.75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S24" sqref="S24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44</v>
      </c>
      <c r="Q18" s="153" t="s">
        <v>45</v>
      </c>
      <c r="R18" s="153" t="s">
        <v>46</v>
      </c>
      <c r="S18" s="153"/>
      <c r="T18" s="153"/>
      <c r="U18" s="153"/>
    </row>
    <row r="19" spans="1:21" ht="30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1664</v>
      </c>
      <c r="Q21" s="4">
        <v>0</v>
      </c>
      <c r="R21" s="4">
        <v>0</v>
      </c>
      <c r="S21" s="4">
        <v>1036</v>
      </c>
      <c r="T21" s="4">
        <v>628</v>
      </c>
      <c r="U21" s="4">
        <v>0</v>
      </c>
    </row>
    <row r="22" spans="1:21" ht="25.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974</v>
      </c>
      <c r="Q22" s="4">
        <v>0</v>
      </c>
      <c r="R22" s="4">
        <v>0</v>
      </c>
      <c r="S22" s="4">
        <v>494</v>
      </c>
      <c r="T22" s="4">
        <v>480</v>
      </c>
      <c r="U22" s="4">
        <v>0</v>
      </c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240</v>
      </c>
      <c r="Q23" s="4">
        <v>0</v>
      </c>
      <c r="R23" s="4">
        <v>0</v>
      </c>
      <c r="S23" s="4">
        <v>0</v>
      </c>
      <c r="T23" s="4">
        <v>240</v>
      </c>
      <c r="U23" s="4">
        <v>0</v>
      </c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91</v>
      </c>
      <c r="Q24" s="4">
        <v>0</v>
      </c>
      <c r="R24" s="4">
        <v>0</v>
      </c>
      <c r="S24" s="4">
        <v>91</v>
      </c>
      <c r="T24" s="4">
        <v>0</v>
      </c>
      <c r="U24" s="4">
        <v>0</v>
      </c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31</v>
      </c>
      <c r="Q25" s="4">
        <v>0</v>
      </c>
      <c r="R25" s="4">
        <v>0</v>
      </c>
      <c r="S25" s="4">
        <v>31</v>
      </c>
      <c r="T25" s="4">
        <v>0</v>
      </c>
      <c r="U25" s="4">
        <v>0</v>
      </c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17</v>
      </c>
      <c r="Q26" s="4">
        <v>0</v>
      </c>
      <c r="R26" s="4">
        <v>0</v>
      </c>
      <c r="S26" s="4">
        <v>17</v>
      </c>
      <c r="T26" s="4">
        <v>0</v>
      </c>
      <c r="U26" s="4">
        <v>0</v>
      </c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582</v>
      </c>
      <c r="Q27" s="4">
        <v>0</v>
      </c>
      <c r="R27" s="4">
        <v>0</v>
      </c>
      <c r="S27" s="4">
        <v>434</v>
      </c>
      <c r="T27" s="4">
        <v>148</v>
      </c>
      <c r="U27" s="4">
        <v>0</v>
      </c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10460</v>
      </c>
      <c r="Q28" s="4">
        <v>0</v>
      </c>
      <c r="R28" s="4">
        <v>0</v>
      </c>
      <c r="S28" s="4">
        <v>0</v>
      </c>
      <c r="T28" s="4">
        <v>0</v>
      </c>
      <c r="U28" s="4">
        <v>10460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3000</v>
      </c>
      <c r="Q29" s="4">
        <v>0</v>
      </c>
      <c r="R29" s="4">
        <v>0</v>
      </c>
      <c r="S29" s="4">
        <v>0</v>
      </c>
      <c r="T29" s="4">
        <v>0</v>
      </c>
      <c r="U29" s="4">
        <v>3000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6500</v>
      </c>
      <c r="Q30" s="4">
        <v>0</v>
      </c>
      <c r="R30" s="4">
        <v>0</v>
      </c>
      <c r="S30" s="4">
        <v>0</v>
      </c>
      <c r="T30" s="4">
        <v>0</v>
      </c>
      <c r="U30" s="4">
        <v>6500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44">
      <selection activeCell="P59" sqref="P59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P31" sqref="P31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62</v>
      </c>
      <c r="Q18" s="153" t="s">
        <v>183</v>
      </c>
      <c r="R18" s="153"/>
      <c r="S18" s="12"/>
    </row>
    <row r="19" spans="1:19" ht="79.5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1" t="s">
        <v>63</v>
      </c>
      <c r="R19" s="11" t="s">
        <v>259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17</v>
      </c>
      <c r="Q21" s="4">
        <v>14</v>
      </c>
      <c r="R21" s="4">
        <v>14</v>
      </c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10</v>
      </c>
      <c r="Q22" s="4">
        <v>9</v>
      </c>
      <c r="R22" s="4">
        <v>9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0</v>
      </c>
      <c r="Q23" s="4">
        <v>0</v>
      </c>
      <c r="R23" s="4">
        <v>0</v>
      </c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7</v>
      </c>
      <c r="Q24" s="4">
        <v>7</v>
      </c>
      <c r="R24" s="4">
        <v>7</v>
      </c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13</v>
      </c>
      <c r="Q25" s="4">
        <v>13</v>
      </c>
      <c r="R25" s="4">
        <v>13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0</v>
      </c>
      <c r="Q26" s="4">
        <v>0</v>
      </c>
      <c r="R26" s="4">
        <v>0</v>
      </c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0</v>
      </c>
      <c r="Q27" s="4">
        <v>0</v>
      </c>
      <c r="R27" s="4">
        <v>0</v>
      </c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0</v>
      </c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0</v>
      </c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6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2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2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0</v>
      </c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2</v>
      </c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0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истягина</dc:creator>
  <cp:keywords/>
  <dc:description/>
  <cp:lastModifiedBy>Начальник Отдела</cp:lastModifiedBy>
  <cp:lastPrinted>2020-03-27T05:51:12Z</cp:lastPrinted>
  <dcterms:created xsi:type="dcterms:W3CDTF">2015-09-16T13:44:33Z</dcterms:created>
  <dcterms:modified xsi:type="dcterms:W3CDTF">2020-04-16T06:45:45Z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